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villa\Desktop\"/>
    </mc:Choice>
  </mc:AlternateContent>
  <xr:revisionPtr revIDLastSave="0" documentId="8_{4912BCCC-4F24-4CA8-85D2-F563BF96CE8D}" xr6:coauthVersionLast="45" xr6:coauthVersionMax="45" xr10:uidLastSave="{00000000-0000-0000-0000-000000000000}"/>
  <bookViews>
    <workbookView xWindow="-120" yWindow="-120" windowWidth="24240" windowHeight="1314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xr:uid="{00000000-0006-0000-0000-000002000000}">
      <text>
        <r>
          <rPr>
            <b/>
            <sz val="9"/>
            <color indexed="81"/>
            <rFont val="Tahoma"/>
            <family val="2"/>
          </rPr>
          <t>If amended in FY20, include copy of or link to latest amendment when you submit this report.</t>
        </r>
      </text>
    </comment>
    <comment ref="F10" authorId="1" shapeId="0" xr:uid="{7F2E29A2-9185-45B2-B067-27C7F9665E42}">
      <text>
        <r>
          <rPr>
            <b/>
            <sz val="9"/>
            <color indexed="81"/>
            <rFont val="Tahoma"/>
            <family val="2"/>
          </rPr>
          <t>Click on cell, then or arrow at right of cell to choose authorization for capturing school taxes.</t>
        </r>
        <r>
          <rPr>
            <sz val="9"/>
            <color indexed="81"/>
            <rFont val="Tahoma"/>
            <family val="2"/>
          </rPr>
          <t xml:space="preserve">
</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<sst xmlns="http://schemas.openxmlformats.org/spreadsheetml/2006/main" count="164" uniqueCount="120">
  <si>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</si>
  <si>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</si>
  <si>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</si>
  <si>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</si>
  <si>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</si>
  <si>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</si>
  <si>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</si>
  <si>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</si>
  <si>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</si>
  <si>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</si>
  <si>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</si>
  <si>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</si>
  <si>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</si>
  <si>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</si>
  <si>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</si>
  <si>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</si>
  <si>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</si>
  <si>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</si>
  <si>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</si>
  <si>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</si>
  <si>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</si>
  <si>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</si>
  <si>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</si>
  <si>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</si>
  <si>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</si>
  <si>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</si>
  <si>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</si>
  <si>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</si>
  <si>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</si>
  <si>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</si>
  <si>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</si>
  <si>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</si>
  <si>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</si>
  <si>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</si>
  <si>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</si>
  <si>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</si>
  <si>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</si>
  <si>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</si>
  <si>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</si>
  <si>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</si>
  <si>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</si>
  <si>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</si>
  <si>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</si>
  <si>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</si>
  <si>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</si>
  <si>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</si>
  <si>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</si>
  <si>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</si>
  <si>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</si>
  <si>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</si>
  <si>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</si>
  <si>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</si>
  <si>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</si>
  <si>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</si>
  <si>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</si>
  <si>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</si>
  <si>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</si>
  <si>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</si>
  <si>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</si>
  <si>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</si>
  <si>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</si>
  <si>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</si>
  <si>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</si>
  <si>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</si>
  <si>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</si>
  <si>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</si>
  <si>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</si>
  <si>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</si>
  <si>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</si>
  <si>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</si>
  <si>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</si>
  <si>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</si>
  <si>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</si>
  <si>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</si>
  <si>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</si>
  <si>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</si>
  <si>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</si>
  <si>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</si>
  <si>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</si>
  <si>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</si>
  <si>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</si>
  <si>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</si>
  <si>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</si>
  <si>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</si>
  <si>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</si>
  <si>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</si>
  <si>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</si>
  <si>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</si>
  <si>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</si>
  <si>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</si>
  <si>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</si>
  <si>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</si>
  <si>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</si>
  <si>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</si>
  <si>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</si>
  <si>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</si>
  <si>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</si>
  <si>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</si>
  <si>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</si>
  <si>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</si>
  <si>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</si>
  <si>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</si>
  <si>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</si>
  <si>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</si>
  <si>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</si>
  <si>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Did TIF plan expire in FY20?</t>
  </si>
  <si>
    <t>TIF Plan Name</t>
  </si>
  <si>
    <t>Issued pursuant to 2018 PA 57, MCL 125.4911
Filing is required within 180 days of end of 
authority's fiscal year ending in 2020.</t>
  </si>
  <si>
    <t>Metamora</t>
  </si>
  <si>
    <t>Downtown Development Authority</t>
  </si>
  <si>
    <t>No</t>
  </si>
  <si>
    <t>Meetings</t>
  </si>
  <si>
    <t>Park Planning/Beautification</t>
  </si>
  <si>
    <t>Concerts in the Park</t>
  </si>
  <si>
    <t>Sidewalk/Street ContinencyFfund</t>
  </si>
  <si>
    <t>Holiday Decorations</t>
  </si>
  <si>
    <t>Promotion-Country Days/Downtown</t>
  </si>
  <si>
    <t>Façade Grants</t>
  </si>
  <si>
    <t>Reserve for Future Projects</t>
  </si>
  <si>
    <t>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</si>
</sst>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9"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3">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0" fontId="6" fillId="2" borderId="3" xfId="0" applyFont="1" applyFill="1" applyBorder="1" applyAlignment="1">
      <alignment horizontal="left"/>
    </xf>
    <xf numFmtId="164" fontId="0" fillId="0" borderId="0" xfId="0" applyNumberFormat="1" applyAlignment="1">
      <alignment horizontal="right"/>
    </xf>
    <xf numFmtId="3" fontId="13" fillId="0" borderId="0" xfId="0" applyNumberFormat="1" applyFont="1" applyAlignment="1">
      <alignment horizontal="center"/>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110" zoomScaleNormal="110" zoomScaleSheetLayoutView="110" workbookViewId="0">
      <pane ySplit="3" topLeftCell="A76" activePane="bottomLeft" state="frozen"/>
      <selection pane="bottomLeft" activeCell="G69" sqref="G69:H69"/>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6" t="s">
        <v>16</v>
      </c>
      <c r="C1" s="76"/>
      <c r="D1" s="76"/>
      <c r="E1" s="76"/>
      <c r="F1" s="76"/>
      <c r="G1"/>
      <c r="H1"/>
      <c r="I1"/>
      <c r="J1"/>
      <c r="K1"/>
      <c r="L1"/>
    </row>
    <row r="2" spans="1:12" ht="31.9" customHeight="1" x14ac:dyDescent="0.25">
      <c r="A2"/>
      <c r="B2" s="22" t="s">
        <v>89</v>
      </c>
      <c r="C2" s="75" t="s">
        <v>108</v>
      </c>
      <c r="D2" s="75"/>
      <c r="E2" s="75"/>
      <c r="F2" s="23" t="s">
        <v>106</v>
      </c>
      <c r="G2" s="24" t="s">
        <v>91</v>
      </c>
      <c r="H2"/>
      <c r="I2"/>
      <c r="J2"/>
      <c r="K2"/>
      <c r="L2"/>
    </row>
    <row r="3" spans="1:12" ht="51.6" customHeight="1" x14ac:dyDescent="0.2">
      <c r="A3"/>
      <c r="B3" s="17" t="s">
        <v>107</v>
      </c>
      <c r="C3" s="77" t="s">
        <v>109</v>
      </c>
      <c r="D3" s="77"/>
      <c r="E3" s="77"/>
      <c r="F3" s="65"/>
      <c r="G3" s="25">
        <v>2020</v>
      </c>
      <c r="H3" s="26"/>
      <c r="I3"/>
      <c r="J3"/>
      <c r="K3"/>
      <c r="L3"/>
    </row>
    <row r="4" spans="1:12" ht="20.100000000000001" customHeight="1" x14ac:dyDescent="0.2">
      <c r="A4"/>
      <c r="B4"/>
      <c r="C4" s="27" t="s">
        <v>96</v>
      </c>
      <c r="D4"/>
      <c r="E4"/>
      <c r="F4" s="64">
        <v>1983</v>
      </c>
      <c r="G4"/>
      <c r="H4"/>
      <c r="I4"/>
      <c r="J4"/>
      <c r="K4"/>
      <c r="L4"/>
    </row>
    <row r="5" spans="1:12" ht="30.6" customHeight="1" x14ac:dyDescent="0.2">
      <c r="A5"/>
      <c r="B5"/>
      <c r="C5" s="78" t="s">
        <v>98</v>
      </c>
      <c r="D5" s="78"/>
      <c r="E5" s="79"/>
      <c r="F5" s="64">
        <v>2013</v>
      </c>
      <c r="G5"/>
      <c r="H5"/>
      <c r="I5"/>
      <c r="J5"/>
      <c r="K5"/>
      <c r="L5"/>
    </row>
    <row r="6" spans="1:12" ht="20.100000000000001" customHeight="1" x14ac:dyDescent="0.2">
      <c r="A6"/>
      <c r="B6"/>
      <c r="C6" s="27" t="s">
        <v>97</v>
      </c>
      <c r="D6"/>
      <c r="E6"/>
      <c r="F6" s="64">
        <v>2028</v>
      </c>
      <c r="G6"/>
      <c r="H6"/>
      <c r="I6"/>
      <c r="J6"/>
      <c r="K6"/>
      <c r="L6"/>
    </row>
    <row r="7" spans="1:12" ht="20.100000000000001" customHeight="1" x14ac:dyDescent="0.2">
      <c r="A7"/>
      <c r="B7" s="28"/>
      <c r="C7" s="29" t="s">
        <v>105</v>
      </c>
      <c r="D7" s="28"/>
      <c r="E7" s="28"/>
      <c r="F7" s="64" t="s">
        <v>110</v>
      </c>
      <c r="G7"/>
      <c r="H7"/>
      <c r="I7"/>
      <c r="J7"/>
      <c r="K7"/>
      <c r="L7"/>
    </row>
    <row r="8" spans="1:12" ht="20.100000000000001" customHeight="1" x14ac:dyDescent="0.2">
      <c r="A8"/>
      <c r="B8" s="28"/>
      <c r="C8" s="27" t="s">
        <v>93</v>
      </c>
      <c r="D8" s="28"/>
      <c r="E8" s="28"/>
      <c r="F8" s="64">
        <v>1984</v>
      </c>
      <c r="G8"/>
      <c r="H8"/>
      <c r="I8"/>
      <c r="J8"/>
      <c r="K8"/>
      <c r="L8"/>
    </row>
    <row r="9" spans="1:12" ht="46.15" customHeight="1" x14ac:dyDescent="0.2">
      <c r="A9"/>
      <c r="B9" s="28"/>
      <c r="C9" s="78" t="s">
        <v>100</v>
      </c>
      <c r="D9" s="78"/>
      <c r="E9" s="79"/>
      <c r="F9" s="64" t="s">
        <v>110</v>
      </c>
      <c r="G9"/>
      <c r="H9"/>
      <c r="I9"/>
      <c r="J9"/>
      <c r="K9"/>
      <c r="L9"/>
    </row>
    <row r="10" spans="1:12" ht="20.100000000000001" customHeight="1" x14ac:dyDescent="0.2">
      <c r="A10"/>
      <c r="B10" s="28"/>
      <c r="C10" s="27" t="s">
        <v>101</v>
      </c>
      <c r="D10" s="28"/>
      <c r="E10" s="28"/>
      <c r="F10" s="19"/>
      <c r="G10"/>
      <c r="H10"/>
      <c r="I10"/>
      <c r="J10"/>
      <c r="K10"/>
      <c r="L10"/>
    </row>
    <row r="11" spans="1:12" ht="20.100000000000001" customHeight="1" x14ac:dyDescent="0.2">
      <c r="A11"/>
      <c r="B11" s="28"/>
      <c r="C11" s="27" t="s">
        <v>99</v>
      </c>
      <c r="D11" s="28"/>
      <c r="E11" s="28"/>
      <c r="F11" s="64"/>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38</v>
      </c>
      <c r="D13"/>
      <c r="E13"/>
      <c r="F13"/>
      <c r="G13" s="21">
        <v>185013</v>
      </c>
      <c r="H13" s="32"/>
      <c r="I13" s="32"/>
      <c r="J13"/>
      <c r="K13"/>
      <c r="L13"/>
    </row>
    <row r="14" spans="1:12" ht="20.100000000000001" customHeight="1" x14ac:dyDescent="0.2">
      <c r="A14"/>
      <c r="B14"/>
      <c r="C14" t="s">
        <v>8</v>
      </c>
      <c r="D14"/>
      <c r="E14"/>
      <c r="F14"/>
      <c r="G14" s="21">
        <v>0</v>
      </c>
      <c r="H14"/>
      <c r="I14" s="32"/>
      <c r="J14"/>
      <c r="K14"/>
      <c r="L14"/>
    </row>
    <row r="15" spans="1:12" ht="20.100000000000001" customHeight="1" x14ac:dyDescent="0.2">
      <c r="A15"/>
      <c r="B15"/>
      <c r="C15" t="s">
        <v>1</v>
      </c>
      <c r="D15"/>
      <c r="E15"/>
      <c r="F15"/>
      <c r="G15" s="21">
        <v>7552.98</v>
      </c>
      <c r="H15" s="32"/>
      <c r="I15" s="32"/>
      <c r="J15"/>
      <c r="K15"/>
      <c r="L15"/>
    </row>
    <row r="16" spans="1:12" ht="20.100000000000001" customHeight="1" x14ac:dyDescent="0.2">
      <c r="A16"/>
      <c r="B16"/>
      <c r="C16" s="27" t="s">
        <v>102</v>
      </c>
      <c r="D16"/>
      <c r="E16"/>
      <c r="F16"/>
      <c r="G16" s="21">
        <v>32695.62</v>
      </c>
      <c r="H16" s="32"/>
      <c r="I16" s="32"/>
      <c r="J16"/>
      <c r="K16"/>
      <c r="L16"/>
    </row>
    <row r="17" spans="1:12" ht="20.100000000000001" customHeight="1" x14ac:dyDescent="0.2">
      <c r="A17"/>
      <c r="B17"/>
      <c r="C17" s="27" t="s">
        <v>34</v>
      </c>
      <c r="D17"/>
      <c r="E17"/>
      <c r="F17"/>
      <c r="G17" s="21">
        <v>0</v>
      </c>
      <c r="H17" s="32"/>
      <c r="I17" s="32"/>
      <c r="J17"/>
      <c r="K17"/>
      <c r="L17"/>
    </row>
    <row r="18" spans="1:12" ht="20.100000000000001" customHeight="1" x14ac:dyDescent="0.2">
      <c r="A18"/>
      <c r="B18"/>
      <c r="C18"/>
      <c r="D18"/>
      <c r="E18"/>
      <c r="F18" t="s">
        <v>2</v>
      </c>
      <c r="G18" s="33">
        <f>SUM(G13:G17)</f>
        <v>225261.6</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32</v>
      </c>
      <c r="D20" s="35"/>
      <c r="E20" s="35"/>
      <c r="F20" s="35"/>
      <c r="G20" s="18">
        <v>36871</v>
      </c>
      <c r="H20" s="37"/>
      <c r="I20" s="32"/>
      <c r="J20"/>
      <c r="K20"/>
      <c r="L20"/>
    </row>
    <row r="21" spans="1:12" ht="20.100000000000001" customHeight="1" x14ac:dyDescent="0.2">
      <c r="A21" s="35"/>
      <c r="B21" s="62"/>
      <c r="C21" s="35" t="s">
        <v>13</v>
      </c>
      <c r="D21" s="35"/>
      <c r="E21" s="35"/>
      <c r="F21" s="35"/>
      <c r="G21" s="18">
        <v>148142</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33</v>
      </c>
      <c r="D23" s="35"/>
      <c r="E23" s="35"/>
      <c r="F23" s="35"/>
      <c r="G23" s="18">
        <v>0</v>
      </c>
      <c r="H23" s="37"/>
      <c r="I23" s="32"/>
      <c r="J23"/>
      <c r="K23"/>
      <c r="L23"/>
    </row>
    <row r="24" spans="1:12" ht="20.100000000000001" customHeight="1" x14ac:dyDescent="0.2">
      <c r="A24" s="35"/>
      <c r="B24" s="62"/>
      <c r="C24" s="35" t="s">
        <v>104</v>
      </c>
      <c r="D24" s="35"/>
      <c r="E24" s="35"/>
      <c r="F24" s="63"/>
      <c r="G24" s="18">
        <v>0</v>
      </c>
      <c r="H24" s="37"/>
      <c r="I24" s="32"/>
      <c r="J24"/>
      <c r="K24"/>
      <c r="L24"/>
    </row>
    <row r="25" spans="1:12" ht="20.100000000000001" customHeight="1" x14ac:dyDescent="0.2">
      <c r="A25" s="35"/>
      <c r="B25" s="62"/>
      <c r="C25" s="35" t="s">
        <v>104</v>
      </c>
      <c r="D25" s="35"/>
      <c r="E25" s="35"/>
      <c r="F25" s="63"/>
      <c r="G25" s="18">
        <v>0</v>
      </c>
      <c r="H25" s="37"/>
      <c r="I25" s="32"/>
      <c r="J25"/>
      <c r="K25"/>
      <c r="L25"/>
    </row>
    <row r="26" spans="1:12" ht="20.100000000000001" customHeight="1" x14ac:dyDescent="0.2">
      <c r="A26" s="35"/>
      <c r="B26" s="62"/>
      <c r="C26" s="35" t="s">
        <v>104</v>
      </c>
      <c r="D26" s="35"/>
      <c r="E26" s="35"/>
      <c r="F26" s="63"/>
      <c r="G26" s="18">
        <v>0</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103</v>
      </c>
      <c r="D31" s="35"/>
      <c r="E31" s="35"/>
      <c r="F31" s="35"/>
      <c r="G31" s="18">
        <v>0</v>
      </c>
      <c r="H31" s="37"/>
      <c r="I31" s="32"/>
      <c r="J31"/>
      <c r="K31"/>
      <c r="L31"/>
    </row>
    <row r="32" spans="1:12" ht="20.100000000000001" customHeight="1" thickBot="1" x14ac:dyDescent="0.3">
      <c r="A32" s="35"/>
      <c r="B32" s="35"/>
      <c r="C32" s="35"/>
      <c r="D32" s="35"/>
      <c r="E32" s="35"/>
      <c r="F32" s="34" t="s">
        <v>2</v>
      </c>
      <c r="G32" s="60">
        <f>SUM(G20:G31)</f>
        <v>185013</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69" t="s">
        <v>111</v>
      </c>
      <c r="D34" s="69"/>
      <c r="E34" s="69"/>
      <c r="F34"/>
      <c r="G34" s="21">
        <v>1145</v>
      </c>
      <c r="H34" s="32"/>
      <c r="I34" s="32"/>
      <c r="J34"/>
      <c r="K34"/>
      <c r="L34"/>
    </row>
    <row r="35" spans="1:12" ht="20.100000000000001" customHeight="1" x14ac:dyDescent="0.2">
      <c r="A35"/>
      <c r="B35"/>
      <c r="C35" s="69" t="s">
        <v>112</v>
      </c>
      <c r="D35" s="69"/>
      <c r="E35" s="69"/>
      <c r="F35"/>
      <c r="G35" s="21">
        <v>12585</v>
      </c>
      <c r="H35" s="32"/>
      <c r="I35" s="32"/>
      <c r="J35"/>
      <c r="K35"/>
      <c r="L35"/>
    </row>
    <row r="36" spans="1:12" ht="20.100000000000001" customHeight="1" x14ac:dyDescent="0.2">
      <c r="A36"/>
      <c r="B36"/>
      <c r="C36" s="69" t="s">
        <v>113</v>
      </c>
      <c r="D36" s="69"/>
      <c r="E36" s="69"/>
      <c r="F36"/>
      <c r="G36" s="21">
        <v>4749</v>
      </c>
      <c r="H36" s="32"/>
      <c r="I36" s="32"/>
      <c r="J36"/>
      <c r="K36"/>
      <c r="L36"/>
    </row>
    <row r="37" spans="1:12" ht="20.100000000000001" customHeight="1" x14ac:dyDescent="0.2">
      <c r="A37"/>
      <c r="B37"/>
      <c r="C37" s="69" t="s">
        <v>114</v>
      </c>
      <c r="D37" s="69"/>
      <c r="E37" s="69"/>
      <c r="F37"/>
      <c r="G37" s="21">
        <v>24120</v>
      </c>
      <c r="H37" s="32"/>
      <c r="I37" s="32"/>
      <c r="J37"/>
      <c r="K37"/>
      <c r="L37"/>
    </row>
    <row r="38" spans="1:12" ht="20.100000000000001" customHeight="1" x14ac:dyDescent="0.2">
      <c r="A38"/>
      <c r="B38"/>
      <c r="C38" s="69" t="s">
        <v>115</v>
      </c>
      <c r="D38" s="69"/>
      <c r="E38" s="69"/>
      <c r="F38"/>
      <c r="G38" s="21">
        <v>9895</v>
      </c>
      <c r="H38" s="32"/>
      <c r="I38" s="32"/>
      <c r="J38"/>
      <c r="K38"/>
      <c r="L38"/>
    </row>
    <row r="39" spans="1:12" ht="17.25" customHeight="1" x14ac:dyDescent="0.2">
      <c r="A39" s="26"/>
      <c r="B39"/>
      <c r="C39" s="69" t="s">
        <v>116</v>
      </c>
      <c r="D39" s="69"/>
      <c r="E39" s="69"/>
      <c r="F39"/>
      <c r="G39" s="21">
        <v>11300</v>
      </c>
      <c r="H39" s="32"/>
      <c r="I39" s="32"/>
      <c r="J39"/>
      <c r="K39"/>
      <c r="L39"/>
    </row>
    <row r="40" spans="1:12" ht="20.100000000000001" customHeight="1" x14ac:dyDescent="0.2">
      <c r="A40" s="26"/>
      <c r="B40"/>
      <c r="C40" s="69" t="s">
        <v>117</v>
      </c>
      <c r="D40" s="69"/>
      <c r="E40" s="69"/>
      <c r="F40"/>
      <c r="G40" s="21">
        <v>92872</v>
      </c>
      <c r="H40" s="32"/>
      <c r="I40" s="32"/>
      <c r="J40"/>
      <c r="K40"/>
      <c r="L40"/>
    </row>
    <row r="41" spans="1:12" ht="20.100000000000001" customHeight="1" x14ac:dyDescent="0.2">
      <c r="A41"/>
      <c r="B41"/>
      <c r="C41" s="69" t="s">
        <v>118</v>
      </c>
      <c r="D41" s="69"/>
      <c r="E41" s="69"/>
      <c r="F41"/>
      <c r="G41" s="21">
        <v>1000</v>
      </c>
      <c r="H41" s="32"/>
      <c r="I41" s="32"/>
      <c r="J41"/>
      <c r="K41"/>
      <c r="L41"/>
    </row>
    <row r="42" spans="1:12" ht="20.100000000000001" customHeight="1" x14ac:dyDescent="0.2">
      <c r="A42"/>
      <c r="B42"/>
      <c r="C42" s="69" t="s">
        <v>119</v>
      </c>
      <c r="D42" s="69"/>
      <c r="E42" s="69"/>
      <c r="F42"/>
      <c r="G42" s="21">
        <v>3536</v>
      </c>
      <c r="H42" s="32"/>
      <c r="I42" s="32"/>
      <c r="J42"/>
      <c r="K42"/>
      <c r="L42"/>
    </row>
    <row r="43" spans="1:12" ht="20.100000000000001" customHeight="1" x14ac:dyDescent="0.2">
      <c r="A43"/>
      <c r="B43"/>
      <c r="C43" s="69"/>
      <c r="D43" s="69"/>
      <c r="E43" s="69"/>
      <c r="F43"/>
      <c r="G43" s="21">
        <v>0</v>
      </c>
      <c r="H43" s="32"/>
      <c r="I43" s="32"/>
      <c r="J43"/>
      <c r="K43"/>
      <c r="L43"/>
    </row>
    <row r="44" spans="1:12" ht="20.100000000000001" customHeight="1" x14ac:dyDescent="0.2">
      <c r="A44"/>
      <c r="B44"/>
      <c r="C44" s="69"/>
      <c r="D44" s="69"/>
      <c r="E44" s="69"/>
      <c r="F44"/>
      <c r="G44" s="21">
        <v>0</v>
      </c>
      <c r="H44" s="32"/>
      <c r="I44" s="32"/>
      <c r="J44"/>
      <c r="K44"/>
      <c r="L44"/>
    </row>
    <row r="45" spans="1:12" ht="20.100000000000001" customHeight="1" x14ac:dyDescent="0.2">
      <c r="A45"/>
      <c r="B45" s="27" t="s">
        <v>92</v>
      </c>
      <c r="C45" s="69"/>
      <c r="D45" s="69"/>
      <c r="E45" s="69"/>
      <c r="F45"/>
      <c r="G45" s="21">
        <v>0</v>
      </c>
      <c r="H45" s="32"/>
      <c r="I45" s="32"/>
      <c r="J45"/>
      <c r="K45"/>
      <c r="L45"/>
    </row>
    <row r="46" spans="1:12" ht="20.100000000000001" customHeight="1" x14ac:dyDescent="0.2">
      <c r="A46"/>
      <c r="B46" s="27" t="s">
        <v>92</v>
      </c>
      <c r="C46" s="69"/>
      <c r="D46" s="69"/>
      <c r="E46" s="69"/>
      <c r="F46"/>
      <c r="G46" s="21">
        <v>0</v>
      </c>
      <c r="H46" s="32"/>
      <c r="I46" s="32"/>
      <c r="J46"/>
      <c r="K46"/>
      <c r="L46"/>
    </row>
    <row r="47" spans="1:12" ht="20.100000000000001" customHeight="1" x14ac:dyDescent="0.2">
      <c r="A47"/>
      <c r="B47"/>
      <c r="C47" s="72" t="s">
        <v>94</v>
      </c>
      <c r="D47" s="72"/>
      <c r="E47" s="72"/>
      <c r="F47"/>
      <c r="G47" s="21">
        <v>0</v>
      </c>
      <c r="H47" s="32"/>
      <c r="I47" s="32"/>
      <c r="J47"/>
      <c r="K47"/>
      <c r="L47"/>
    </row>
    <row r="48" spans="1:12" ht="20.100000000000001" customHeight="1" x14ac:dyDescent="0.2">
      <c r="A48"/>
      <c r="B48"/>
      <c r="C48"/>
      <c r="D48"/>
      <c r="E48"/>
      <c r="F48" t="s">
        <v>2</v>
      </c>
      <c r="G48" s="33">
        <f>SUM(G34:G47)</f>
        <v>161202</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95</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90</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25</v>
      </c>
      <c r="C61" s="71"/>
      <c r="D61" s="71"/>
      <c r="E61" s="71"/>
      <c r="F61" s="71"/>
      <c r="G61" s="74"/>
      <c r="H61" s="74"/>
      <c r="I61" s="44" t="s">
        <v>22</v>
      </c>
      <c r="J61" s="45"/>
      <c r="K61" s="46"/>
      <c r="L61" s="47"/>
    </row>
    <row r="62" spans="1:12" ht="20.100000000000001" customHeight="1" x14ac:dyDescent="0.2">
      <c r="A62"/>
      <c r="B62" s="48" t="s">
        <v>71</v>
      </c>
      <c r="C62" s="70" t="s">
        <v>12</v>
      </c>
      <c r="D62" s="70"/>
      <c r="E62" s="70" t="s">
        <v>17</v>
      </c>
      <c r="F62" s="70"/>
      <c r="G62" s="70" t="s">
        <v>6</v>
      </c>
      <c r="H62" s="70"/>
      <c r="I62" s="49"/>
      <c r="J62" s="61" t="s">
        <v>20</v>
      </c>
      <c r="K62" s="50"/>
      <c r="L62" s="51"/>
    </row>
    <row r="63" spans="1:12" ht="20.100000000000001" customHeight="1" x14ac:dyDescent="0.2">
      <c r="A63" t="s">
        <v>18</v>
      </c>
      <c r="B63"/>
      <c r="C63" s="67">
        <v>13682262</v>
      </c>
      <c r="D63" s="67"/>
      <c r="E63" s="67">
        <v>3638440</v>
      </c>
      <c r="F63" s="67"/>
      <c r="G63" s="73">
        <f>C63-E63</f>
        <v>10043822</v>
      </c>
      <c r="H63" s="73"/>
      <c r="I63" s="2">
        <v>11.8001</v>
      </c>
      <c r="J63" s="52">
        <f>G63*I63/1000</f>
        <v>118518.10398220002</v>
      </c>
      <c r="K63" s="53"/>
      <c r="L63" s="51"/>
    </row>
    <row r="64" spans="1:12" ht="20.100000000000001" customHeight="1" x14ac:dyDescent="0.2">
      <c r="A64" t="s">
        <v>19</v>
      </c>
      <c r="B64"/>
      <c r="C64" s="67">
        <v>5246455</v>
      </c>
      <c r="D64" s="67"/>
      <c r="E64" s="67">
        <v>363900</v>
      </c>
      <c r="F64" s="67"/>
      <c r="G64" s="73">
        <f t="shared" ref="G64:G75" si="0">C64-E64</f>
        <v>4882555</v>
      </c>
      <c r="H64" s="73"/>
      <c r="I64" s="2">
        <v>11.8001</v>
      </c>
      <c r="J64" s="52">
        <f t="shared" ref="J64:J82" si="1">G64*I64/1000</f>
        <v>57614.637255500005</v>
      </c>
      <c r="K64" s="53"/>
      <c r="L64" s="51"/>
    </row>
    <row r="65" spans="1:12" ht="20.100000000000001" customHeight="1" x14ac:dyDescent="0.2">
      <c r="A65" t="s">
        <v>26</v>
      </c>
      <c r="B65"/>
      <c r="C65" s="67">
        <v>186042</v>
      </c>
      <c r="D65" s="67"/>
      <c r="E65" s="67">
        <v>32900</v>
      </c>
      <c r="F65" s="67"/>
      <c r="G65" s="73">
        <f t="shared" si="0"/>
        <v>153142</v>
      </c>
      <c r="H65" s="73"/>
      <c r="I65" s="2">
        <v>11.8001</v>
      </c>
      <c r="J65" s="52">
        <f t="shared" si="1"/>
        <v>1807.0909142</v>
      </c>
      <c r="K65" s="53"/>
      <c r="L65" s="51"/>
    </row>
    <row r="66" spans="1:12" ht="20.100000000000001" customHeight="1" x14ac:dyDescent="0.2">
      <c r="A66" t="s">
        <v>27</v>
      </c>
      <c r="B66"/>
      <c r="C66" s="67">
        <v>224547</v>
      </c>
      <c r="D66" s="67"/>
      <c r="E66" s="67">
        <v>640400</v>
      </c>
      <c r="F66" s="67"/>
      <c r="G66" s="73">
        <f t="shared" si="0"/>
        <v>-415853</v>
      </c>
      <c r="H66" s="73"/>
      <c r="I66" s="2">
        <v>11.8001</v>
      </c>
      <c r="J66" s="52">
        <f t="shared" si="1"/>
        <v>-4907.1069852999999</v>
      </c>
      <c r="K66" s="53"/>
      <c r="L66" s="51"/>
    </row>
    <row r="67" spans="1:12" ht="20.100000000000001" customHeight="1" x14ac:dyDescent="0.2">
      <c r="A67" t="s">
        <v>23</v>
      </c>
      <c r="B67"/>
      <c r="C67" s="67">
        <v>623541</v>
      </c>
      <c r="D67" s="67"/>
      <c r="E67" s="67">
        <v>559200</v>
      </c>
      <c r="F67" s="67"/>
      <c r="G67" s="73">
        <f t="shared" si="0"/>
        <v>64341</v>
      </c>
      <c r="H67" s="73"/>
      <c r="I67" s="2">
        <v>11.8001</v>
      </c>
      <c r="J67" s="52">
        <f t="shared" si="1"/>
        <v>759.23023409999996</v>
      </c>
      <c r="K67" s="53"/>
      <c r="L67" s="51"/>
    </row>
    <row r="68" spans="1:12" ht="20.100000000000001" customHeight="1" x14ac:dyDescent="0.2">
      <c r="A68" t="s">
        <v>24</v>
      </c>
      <c r="B68"/>
      <c r="C68" s="67">
        <v>0</v>
      </c>
      <c r="D68" s="67"/>
      <c r="E68" s="67">
        <v>0</v>
      </c>
      <c r="F68" s="67"/>
      <c r="G68" s="73">
        <f>C68-E68</f>
        <v>0</v>
      </c>
      <c r="H68" s="73"/>
      <c r="I68" s="2">
        <v>0</v>
      </c>
      <c r="J68" s="52">
        <f t="shared" si="1"/>
        <v>0</v>
      </c>
      <c r="K68" s="53"/>
      <c r="L68" s="51"/>
    </row>
    <row r="69" spans="1:12" ht="20.100000000000001" customHeight="1" x14ac:dyDescent="0.2">
      <c r="A69" t="s">
        <v>28</v>
      </c>
      <c r="B69"/>
      <c r="C69" s="67">
        <v>0</v>
      </c>
      <c r="D69" s="67"/>
      <c r="E69" s="67">
        <v>0</v>
      </c>
      <c r="F69" s="67"/>
      <c r="G69" s="73">
        <f>C69-E69</f>
        <v>0</v>
      </c>
      <c r="H69" s="73"/>
      <c r="I69" s="2">
        <v>0</v>
      </c>
      <c r="J69" s="52">
        <f t="shared" si="1"/>
        <v>0</v>
      </c>
      <c r="K69" s="54"/>
      <c r="L69" s="51"/>
    </row>
    <row r="70" spans="1:12" ht="20.100000000000001" customHeight="1" x14ac:dyDescent="0.2">
      <c r="A70" t="s">
        <v>29</v>
      </c>
      <c r="B70"/>
      <c r="C70" s="67">
        <v>0</v>
      </c>
      <c r="D70" s="67"/>
      <c r="E70" s="67">
        <v>0</v>
      </c>
      <c r="F70" s="67"/>
      <c r="G70" s="73">
        <f t="shared" si="0"/>
        <v>0</v>
      </c>
      <c r="H70" s="73"/>
      <c r="I70" s="2">
        <v>0</v>
      </c>
      <c r="J70" s="52">
        <f t="shared" si="1"/>
        <v>0</v>
      </c>
      <c r="K70" s="54"/>
      <c r="L70" s="51"/>
    </row>
    <row r="71" spans="1:12" ht="20.100000000000001" customHeight="1" x14ac:dyDescent="0.2">
      <c r="A71" t="s">
        <v>30</v>
      </c>
      <c r="B71"/>
      <c r="C71" s="67">
        <v>0</v>
      </c>
      <c r="D71" s="67"/>
      <c r="E71" s="67">
        <v>0</v>
      </c>
      <c r="F71" s="67"/>
      <c r="G71" s="73">
        <f>C71-E71</f>
        <v>0</v>
      </c>
      <c r="H71" s="73"/>
      <c r="I71" s="2">
        <v>0</v>
      </c>
      <c r="J71" s="52">
        <f t="shared" si="1"/>
        <v>0</v>
      </c>
      <c r="K71" s="54"/>
      <c r="L71" s="51"/>
    </row>
    <row r="72" spans="1:12" ht="20.100000000000001" customHeight="1" x14ac:dyDescent="0.2">
      <c r="A72" s="27" t="s">
        <v>73</v>
      </c>
      <c r="B72"/>
      <c r="C72" s="67">
        <v>344009</v>
      </c>
      <c r="D72" s="67"/>
      <c r="E72" s="67">
        <v>0</v>
      </c>
      <c r="F72" s="67"/>
      <c r="G72" s="73">
        <f>C72-E72</f>
        <v>344009</v>
      </c>
      <c r="H72" s="73"/>
      <c r="I72" s="2">
        <v>5.9</v>
      </c>
      <c r="J72" s="52">
        <f t="shared" si="1"/>
        <v>2029.6531</v>
      </c>
      <c r="K72" s="50"/>
      <c r="L72" s="51"/>
    </row>
    <row r="73" spans="1:12" ht="20.100000000000001" customHeight="1" x14ac:dyDescent="0.2">
      <c r="A73" s="27" t="s">
        <v>74</v>
      </c>
      <c r="B73"/>
      <c r="C73" s="67">
        <v>0</v>
      </c>
      <c r="D73" s="67"/>
      <c r="E73" s="67">
        <v>0</v>
      </c>
      <c r="F73" s="67"/>
      <c r="G73" s="73">
        <f>C73-E73</f>
        <v>0</v>
      </c>
      <c r="H73" s="73"/>
      <c r="I73" s="2">
        <v>0</v>
      </c>
      <c r="J73" s="52">
        <f t="shared" si="1"/>
        <v>0</v>
      </c>
      <c r="K73" s="50"/>
      <c r="L73" s="51"/>
    </row>
    <row r="74" spans="1:12" ht="20.100000000000001" customHeight="1" x14ac:dyDescent="0.2">
      <c r="A74" s="27" t="s">
        <v>75</v>
      </c>
      <c r="B74"/>
      <c r="C74" s="67">
        <v>0</v>
      </c>
      <c r="D74" s="67"/>
      <c r="E74" s="67">
        <v>0</v>
      </c>
      <c r="F74" s="67"/>
      <c r="G74" s="73">
        <f>C74-E74</f>
        <v>0</v>
      </c>
      <c r="H74" s="73"/>
      <c r="I74" s="2">
        <v>0</v>
      </c>
      <c r="J74" s="52">
        <f t="shared" si="1"/>
        <v>0</v>
      </c>
      <c r="K74" s="50"/>
      <c r="L74" s="51"/>
    </row>
    <row r="75" spans="1:12" ht="20.100000000000001" customHeight="1" x14ac:dyDescent="0.2">
      <c r="A75" s="27" t="s">
        <v>35</v>
      </c>
      <c r="B75"/>
      <c r="C75" s="67">
        <v>0</v>
      </c>
      <c r="D75" s="67"/>
      <c r="E75" s="67">
        <v>0</v>
      </c>
      <c r="F75" s="67"/>
      <c r="G75" s="73">
        <f t="shared" si="0"/>
        <v>0</v>
      </c>
      <c r="H75" s="73"/>
      <c r="I75" s="2">
        <v>0</v>
      </c>
      <c r="J75" s="52">
        <f t="shared" si="1"/>
        <v>0</v>
      </c>
      <c r="K75" s="50"/>
      <c r="L75" s="51"/>
    </row>
    <row r="76" spans="1:12" ht="20.100000000000001" customHeight="1" x14ac:dyDescent="0.2">
      <c r="A76" t="s">
        <v>31</v>
      </c>
      <c r="B76"/>
      <c r="C76" s="67">
        <v>0</v>
      </c>
      <c r="D76" s="67"/>
      <c r="E76" s="67">
        <v>0</v>
      </c>
      <c r="F76" s="67"/>
      <c r="G76" s="73">
        <f t="shared" ref="G76:G82" si="2">C76-E76</f>
        <v>0</v>
      </c>
      <c r="H76" s="73"/>
      <c r="I76" s="2">
        <v>0</v>
      </c>
      <c r="J76" s="52">
        <f t="shared" si="1"/>
        <v>0</v>
      </c>
      <c r="K76" s="50"/>
      <c r="L76" s="51"/>
    </row>
    <row r="77" spans="1:12" ht="20.100000000000001" customHeight="1" x14ac:dyDescent="0.2">
      <c r="A77" s="27" t="s">
        <v>37</v>
      </c>
      <c r="B77"/>
      <c r="C77" s="67">
        <v>0</v>
      </c>
      <c r="D77" s="67"/>
      <c r="E77" s="67">
        <v>0</v>
      </c>
      <c r="F77" s="67"/>
      <c r="G77" s="73">
        <f t="shared" si="2"/>
        <v>0</v>
      </c>
      <c r="H77" s="73"/>
      <c r="I77" s="2">
        <v>0</v>
      </c>
      <c r="J77" s="52">
        <f>G77*I77/1000</f>
        <v>0</v>
      </c>
      <c r="K77" s="50"/>
      <c r="L77" s="51"/>
    </row>
    <row r="78" spans="1:12" ht="20.100000000000001" customHeight="1" x14ac:dyDescent="0.2">
      <c r="A78" s="27" t="s">
        <v>36</v>
      </c>
      <c r="B78"/>
      <c r="C78" s="67">
        <v>0</v>
      </c>
      <c r="D78" s="67"/>
      <c r="E78" s="67">
        <v>0</v>
      </c>
      <c r="F78" s="67"/>
      <c r="G78" s="73">
        <f t="shared" si="2"/>
        <v>0</v>
      </c>
      <c r="H78" s="73"/>
      <c r="I78" s="15">
        <v>0</v>
      </c>
      <c r="J78" s="52">
        <f>G78*I78/1000</f>
        <v>0</v>
      </c>
      <c r="K78" s="50"/>
      <c r="L78" s="51"/>
    </row>
    <row r="79" spans="1:12" ht="20.100000000000001" customHeight="1" x14ac:dyDescent="0.2">
      <c r="A79" s="27" t="s">
        <v>72</v>
      </c>
      <c r="B79"/>
      <c r="C79" s="67">
        <v>0</v>
      </c>
      <c r="D79" s="67"/>
      <c r="E79" s="67">
        <v>0</v>
      </c>
      <c r="F79" s="67"/>
      <c r="G79" s="73">
        <f>C79-E79</f>
        <v>0</v>
      </c>
      <c r="H79" s="73"/>
      <c r="I79" s="15">
        <v>0</v>
      </c>
      <c r="J79" s="52">
        <f>G79*I79/1000</f>
        <v>0</v>
      </c>
      <c r="K79" s="50"/>
      <c r="L79" s="51"/>
    </row>
    <row r="80" spans="1:12" ht="20.100000000000001" customHeight="1" x14ac:dyDescent="0.2">
      <c r="A80" s="27" t="s">
        <v>69</v>
      </c>
      <c r="B80"/>
      <c r="C80" s="67">
        <v>0</v>
      </c>
      <c r="D80" s="67"/>
      <c r="E80" s="67">
        <v>0</v>
      </c>
      <c r="F80" s="67"/>
      <c r="G80" s="73">
        <f t="shared" si="2"/>
        <v>0</v>
      </c>
      <c r="H80" s="73"/>
      <c r="I80" s="15">
        <v>0</v>
      </c>
      <c r="J80" s="52">
        <f>G80*I80/1000</f>
        <v>0</v>
      </c>
      <c r="K80" s="50"/>
      <c r="L80" s="51"/>
    </row>
    <row r="81" spans="1:12" ht="20.100000000000001" customHeight="1" x14ac:dyDescent="0.2">
      <c r="A81" s="27" t="s">
        <v>70</v>
      </c>
      <c r="B81"/>
      <c r="C81" s="67">
        <v>0</v>
      </c>
      <c r="D81" s="67"/>
      <c r="E81" s="67">
        <v>0</v>
      </c>
      <c r="F81" s="67"/>
      <c r="G81" s="73">
        <f t="shared" si="2"/>
        <v>0</v>
      </c>
      <c r="H81" s="73"/>
      <c r="I81" s="55">
        <v>0</v>
      </c>
      <c r="J81" s="52">
        <f>G81*I81/1000</f>
        <v>0</v>
      </c>
      <c r="K81" s="50"/>
      <c r="L81" s="51"/>
    </row>
    <row r="82" spans="1:12" ht="20.100000000000001" customHeight="1" x14ac:dyDescent="0.2">
      <c r="A82" s="30" t="s">
        <v>76</v>
      </c>
      <c r="B82"/>
      <c r="C82" s="68">
        <v>0</v>
      </c>
      <c r="D82" s="68"/>
      <c r="E82" s="80">
        <v>0</v>
      </c>
      <c r="F82" s="80"/>
      <c r="G82" s="73">
        <f t="shared" si="2"/>
        <v>0</v>
      </c>
      <c r="H82" s="73"/>
      <c r="I82" s="55">
        <v>0</v>
      </c>
      <c r="J82" s="52">
        <f t="shared" si="1"/>
        <v>0</v>
      </c>
      <c r="K82" s="50"/>
      <c r="L82" s="51"/>
    </row>
    <row r="83" spans="1:12" ht="20.100000000000001" customHeight="1" x14ac:dyDescent="0.2">
      <c r="A83" s="27" t="s">
        <v>77</v>
      </c>
      <c r="B83"/>
      <c r="C83" s="33"/>
      <c r="D83" s="33"/>
      <c r="E83" s="66">
        <f>SUM(E63:F82)</f>
        <v>5234840</v>
      </c>
      <c r="F83" s="66"/>
      <c r="G83" s="73">
        <f>SUM(G63:G82)</f>
        <v>15072016</v>
      </c>
      <c r="H83" s="73"/>
      <c r="I83" s="56"/>
      <c r="J83" s="57">
        <f>SUM(J63:J82)</f>
        <v>175821.60850070001</v>
      </c>
      <c r="K83" s="58" t="s">
        <v>21</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zPEPvrhXh238UrNSdjB2USxixZlq+8mSoEQuCAS7Rh9HQy8NPRlk9Sx3cxtoAiVxLLYWGW1McTDyQXLoq0FT+A==" saltValue="v5zvlTdJ81QXoPcoEpVoxg==" spinCount="100000" sheet="1" scenarios="1" insertHyperlinks="0"/>
  <mergeCells count="87">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C72:D72"/>
    <mergeCell ref="C71:D71"/>
    <mergeCell ref="E71:F71"/>
    <mergeCell ref="C70:D70"/>
    <mergeCell ref="E68:F68"/>
    <mergeCell ref="C69:D69"/>
    <mergeCell ref="E70:F70"/>
    <mergeCell ref="E72:F72"/>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G80:H80"/>
    <mergeCell ref="G81:H81"/>
    <mergeCell ref="G79:H79"/>
    <mergeCell ref="G78:H78"/>
    <mergeCell ref="G73:H73"/>
    <mergeCell ref="G74:H74"/>
    <mergeCell ref="C62:D62"/>
    <mergeCell ref="C61:D61"/>
    <mergeCell ref="C66:D66"/>
    <mergeCell ref="C68:D68"/>
    <mergeCell ref="C46:E46"/>
    <mergeCell ref="C47:E47"/>
    <mergeCell ref="C65:D65"/>
    <mergeCell ref="C40:E40"/>
    <mergeCell ref="C41:E41"/>
    <mergeCell ref="C42:E42"/>
    <mergeCell ref="C43:E43"/>
    <mergeCell ref="C44:E44"/>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38</v>
      </c>
    </row>
    <row r="2" spans="1:10" ht="15.75" x14ac:dyDescent="0.25">
      <c r="A2" s="20" t="s">
        <v>88</v>
      </c>
    </row>
    <row r="3" spans="1:10" ht="15.75" x14ac:dyDescent="0.25">
      <c r="A3" s="20" t="s">
        <v>79</v>
      </c>
    </row>
    <row r="4" spans="1:10" x14ac:dyDescent="0.2">
      <c r="A4" s="4"/>
    </row>
    <row r="5" spans="1:10" x14ac:dyDescent="0.2">
      <c r="A5" s="4"/>
    </row>
    <row r="6" spans="1:10" x14ac:dyDescent="0.2">
      <c r="D6" s="6" t="s">
        <v>39</v>
      </c>
      <c r="E6" s="6" t="s">
        <v>40</v>
      </c>
      <c r="F6" s="6" t="s">
        <v>41</v>
      </c>
      <c r="G6" s="6" t="s">
        <v>45</v>
      </c>
      <c r="H6" s="6" t="s">
        <v>42</v>
      </c>
      <c r="I6" s="6" t="s">
        <v>44</v>
      </c>
      <c r="J6" s="6" t="s">
        <v>43</v>
      </c>
    </row>
    <row r="7" spans="1:10" x14ac:dyDescent="0.2">
      <c r="B7" s="6" t="s">
        <v>84</v>
      </c>
      <c r="D7" s="6">
        <v>197</v>
      </c>
      <c r="E7" s="6">
        <v>450</v>
      </c>
      <c r="F7" s="6">
        <v>281</v>
      </c>
      <c r="G7" s="6">
        <v>35</v>
      </c>
      <c r="H7" s="6">
        <v>280</v>
      </c>
      <c r="I7" s="6">
        <v>94</v>
      </c>
      <c r="J7" s="6">
        <v>61</v>
      </c>
    </row>
    <row r="8" spans="1:10" x14ac:dyDescent="0.2">
      <c r="B8" s="6" t="s">
        <v>46</v>
      </c>
      <c r="D8" s="6">
        <v>1975</v>
      </c>
      <c r="E8" s="6">
        <v>1980</v>
      </c>
      <c r="F8" s="6">
        <v>1986</v>
      </c>
      <c r="G8" s="6">
        <v>1867</v>
      </c>
      <c r="H8" s="6">
        <v>2005</v>
      </c>
      <c r="I8" s="6">
        <v>2008</v>
      </c>
      <c r="J8" s="6">
        <v>2007</v>
      </c>
    </row>
    <row r="9" spans="1:10" x14ac:dyDescent="0.2">
      <c r="B9" s="7" t="s">
        <v>78</v>
      </c>
      <c r="D9" s="16" t="s">
        <v>81</v>
      </c>
      <c r="E9" s="16" t="s">
        <v>82</v>
      </c>
      <c r="F9" s="16" t="s">
        <v>85</v>
      </c>
      <c r="G9" s="16" t="s">
        <v>80</v>
      </c>
      <c r="H9" s="16" t="s">
        <v>83</v>
      </c>
      <c r="I9" s="16" t="s">
        <v>87</v>
      </c>
      <c r="J9" s="16" t="s">
        <v>86</v>
      </c>
    </row>
    <row r="10" spans="1:10" ht="14.25" x14ac:dyDescent="0.2">
      <c r="A10" s="8" t="s">
        <v>47</v>
      </c>
      <c r="B10" s="14" t="s">
        <v>48</v>
      </c>
      <c r="C10" s="9"/>
      <c r="D10" s="10" t="s">
        <v>49</v>
      </c>
      <c r="E10" s="10" t="s">
        <v>49</v>
      </c>
      <c r="F10" s="10" t="s">
        <v>49</v>
      </c>
      <c r="G10" s="10" t="s">
        <v>50</v>
      </c>
      <c r="H10" s="10" t="s">
        <v>49</v>
      </c>
      <c r="I10" s="10" t="s">
        <v>49</v>
      </c>
      <c r="J10" s="10" t="s">
        <v>49</v>
      </c>
    </row>
    <row r="11" spans="1:10" x14ac:dyDescent="0.2">
      <c r="A11" s="8" t="s">
        <v>51</v>
      </c>
      <c r="B11" s="14" t="s">
        <v>52</v>
      </c>
      <c r="C11" s="9"/>
      <c r="D11" s="10" t="s">
        <v>49</v>
      </c>
      <c r="E11" s="10" t="s">
        <v>49</v>
      </c>
      <c r="F11" s="10" t="s">
        <v>49</v>
      </c>
      <c r="G11" s="10" t="s">
        <v>49</v>
      </c>
      <c r="H11" s="10" t="s">
        <v>49</v>
      </c>
      <c r="I11" s="10" t="s">
        <v>49</v>
      </c>
      <c r="J11" s="10" t="s">
        <v>49</v>
      </c>
    </row>
    <row r="12" spans="1:10" x14ac:dyDescent="0.2">
      <c r="A12" s="8" t="s">
        <v>53</v>
      </c>
      <c r="B12" s="14" t="s">
        <v>54</v>
      </c>
      <c r="C12" s="9"/>
      <c r="D12" s="10" t="s">
        <v>49</v>
      </c>
      <c r="E12" s="10" t="s">
        <v>49</v>
      </c>
      <c r="F12" s="10" t="s">
        <v>49</v>
      </c>
      <c r="G12" s="10" t="s">
        <v>49</v>
      </c>
      <c r="H12" s="10" t="s">
        <v>49</v>
      </c>
      <c r="I12" s="10" t="s">
        <v>49</v>
      </c>
      <c r="J12" s="10" t="s">
        <v>49</v>
      </c>
    </row>
    <row r="13" spans="1:10" x14ac:dyDescent="0.2">
      <c r="A13" s="8" t="s">
        <v>55</v>
      </c>
      <c r="B13" s="14" t="s">
        <v>56</v>
      </c>
      <c r="C13" s="9"/>
      <c r="D13" s="10" t="s">
        <v>49</v>
      </c>
      <c r="E13" s="10" t="s">
        <v>49</v>
      </c>
      <c r="F13" s="10" t="s">
        <v>49</v>
      </c>
      <c r="G13" s="10" t="s">
        <v>49</v>
      </c>
      <c r="H13" s="10" t="s">
        <v>49</v>
      </c>
      <c r="I13" s="10" t="s">
        <v>49</v>
      </c>
      <c r="J13" s="10" t="s">
        <v>49</v>
      </c>
    </row>
    <row r="14" spans="1:10" x14ac:dyDescent="0.2">
      <c r="A14" s="8" t="s">
        <v>57</v>
      </c>
      <c r="B14" s="14" t="s">
        <v>58</v>
      </c>
      <c r="C14" s="9"/>
      <c r="D14" s="10"/>
      <c r="E14" s="10"/>
      <c r="F14" s="10" t="s">
        <v>49</v>
      </c>
      <c r="G14" s="10"/>
      <c r="H14" s="11"/>
      <c r="I14" s="10"/>
      <c r="J14" s="10"/>
    </row>
    <row r="15" spans="1:10" x14ac:dyDescent="0.2">
      <c r="A15" s="8" t="s">
        <v>59</v>
      </c>
      <c r="B15" s="14" t="s">
        <v>60</v>
      </c>
      <c r="C15" s="9"/>
      <c r="D15" s="11"/>
      <c r="E15" s="11"/>
      <c r="F15" s="11"/>
      <c r="G15" s="10" t="s">
        <v>49</v>
      </c>
      <c r="H15" s="11"/>
      <c r="I15" s="10"/>
      <c r="J15" s="10" t="s">
        <v>49</v>
      </c>
    </row>
    <row r="16" spans="1:10" x14ac:dyDescent="0.2">
      <c r="A16" s="8" t="s">
        <v>61</v>
      </c>
      <c r="B16" s="12" t="s">
        <v>62</v>
      </c>
      <c r="C16" s="9"/>
      <c r="D16" s="10"/>
      <c r="E16" s="10"/>
      <c r="F16" s="10" t="s">
        <v>49</v>
      </c>
      <c r="G16" s="10" t="s">
        <v>49</v>
      </c>
      <c r="H16" s="11"/>
      <c r="I16" s="10"/>
      <c r="J16" s="10"/>
    </row>
    <row r="17" spans="1:10" x14ac:dyDescent="0.2">
      <c r="A17" s="8" t="s">
        <v>63</v>
      </c>
      <c r="B17" s="12" t="s">
        <v>64</v>
      </c>
      <c r="C17" s="9"/>
      <c r="D17" s="11"/>
      <c r="E17" s="11"/>
      <c r="F17" s="11"/>
      <c r="G17" s="10"/>
      <c r="H17" s="11"/>
      <c r="I17" s="10"/>
      <c r="J17" s="10"/>
    </row>
    <row r="18" spans="1:10" x14ac:dyDescent="0.2">
      <c r="A18" s="8" t="s">
        <v>65</v>
      </c>
      <c r="B18" s="12" t="s">
        <v>66</v>
      </c>
      <c r="C18" s="9"/>
      <c r="D18" s="11"/>
      <c r="E18" s="11"/>
      <c r="F18" s="11"/>
      <c r="G18" s="10" t="s">
        <v>49</v>
      </c>
      <c r="H18" s="11"/>
      <c r="I18" s="10"/>
      <c r="J18" s="10" t="s">
        <v>49</v>
      </c>
    </row>
    <row r="21" spans="1:10" ht="43.5" customHeight="1" x14ac:dyDescent="0.2">
      <c r="A21" s="81" t="s">
        <v>67</v>
      </c>
      <c r="B21" s="81"/>
    </row>
    <row r="22" spans="1:10" ht="51.75" customHeight="1" x14ac:dyDescent="0.2">
      <c r="A22" s="82" t="s">
        <v>68</v>
      </c>
      <c r="B22" s="82"/>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villageof metamora</cp:lastModifiedBy>
  <cp:lastPrinted>2019-03-01T16:38:19Z</cp:lastPrinted>
  <dcterms:created xsi:type="dcterms:W3CDTF">2004-10-21T21:06:59Z</dcterms:created>
  <dcterms:modified xsi:type="dcterms:W3CDTF">2020-07-13T14:08:55Z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MILLSJ@michigan.gov</vt:lpwstr>
  </property>
  <property fmtid="{D5CDD505-2E9C-101B-9397-08002B2CF9AE}" pid="5" name="MSIP_Label_3a2fed65-62e7-46ea-af74-187e0c17143a_SetDate">
    <vt:lpwstr>2020-01-13T16:25:33.3459615Z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6ac7a389-7590-441a-ac39-193c18e26438</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