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7d1161c71380868/Desktop/"/>
    </mc:Choice>
  </mc:AlternateContent>
  <xr:revisionPtr revIDLastSave="75" documentId="8_{2514A891-3D80-493A-B02C-BFDCD555582A}" xr6:coauthVersionLast="47" xr6:coauthVersionMax="47" xr10:uidLastSave="{EBAAAC73-AD8D-4A3C-8031-0B40A6B04EA1}"/>
  <bookViews>
    <workbookView xWindow="-120" yWindow="-120" windowWidth="19440" windowHeight="14880" xr2:uid="{00000000-000D-0000-FFFF-FFFF00000000}"/>
  </bookViews>
  <sheets>
    <sheet name="metrev00" sheetId="1" r:id="rId1"/>
  </sheets>
  <definedNames>
    <definedName name="_Regression_Int" localSheetId="0" hidden="1">1</definedName>
    <definedName name="_xlnm.Print_Area" localSheetId="0">metrev00!$A$3:$K$45</definedName>
    <definedName name="Print_Area_MI">metrev00!#REF!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8" i="1" s="1"/>
  <c r="E22" i="1"/>
  <c r="F19" i="1" l="1"/>
  <c r="F20" i="1" s="1"/>
  <c r="G18" i="1"/>
  <c r="I18" i="1"/>
  <c r="G19" i="1" l="1"/>
  <c r="J18" i="1"/>
  <c r="I20" i="1"/>
  <c r="I19" i="1"/>
  <c r="G20" i="1"/>
  <c r="F22" i="1"/>
  <c r="J19" i="1" l="1"/>
  <c r="I22" i="1"/>
  <c r="J20" i="1"/>
  <c r="G22" i="1"/>
  <c r="J22" i="1" l="1"/>
</calcChain>
</file>

<file path=xl/sharedStrings.xml><?xml version="1.0" encoding="utf-8"?>
<sst xmlns="http://schemas.openxmlformats.org/spreadsheetml/2006/main" count="21" uniqueCount="20">
  <si>
    <t>METAMORA DOWNTOWN DEVELOPMENT AUTHORITY</t>
  </si>
  <si>
    <t>Real and Personal Property</t>
  </si>
  <si>
    <t>1982 Taxable Value (Base Year)</t>
  </si>
  <si>
    <t>Difference in Taxable Value</t>
  </si>
  <si>
    <t>MILLAGE</t>
  </si>
  <si>
    <t>DIFFERENCE IN</t>
  </si>
  <si>
    <t>IND. FACILITIES</t>
  </si>
  <si>
    <t>REVENUE</t>
  </si>
  <si>
    <t>TAXING AUTHORITY</t>
  </si>
  <si>
    <t xml:space="preserve">RATE   </t>
  </si>
  <si>
    <t>TAXABLE VALUE</t>
  </si>
  <si>
    <t>SUBTOTAL</t>
  </si>
  <si>
    <t xml:space="preserve">EXEMPTION CERT. </t>
  </si>
  <si>
    <t>DUE DDA</t>
  </si>
  <si>
    <t>VILLAGE OF METAMORA</t>
  </si>
  <si>
    <t>METAMORA TOWNSHIP</t>
  </si>
  <si>
    <t>LAPEER COUNTY</t>
  </si>
  <si>
    <t>Not capturing 911, senior citizens and mcf renewal per Christa 1/12/11.</t>
  </si>
  <si>
    <t>Taxable Value Ad Valorem Roll</t>
  </si>
  <si>
    <t>REVISED CAPTURED REVENUE FOR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</si>
</sst>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164" formatCode="0.0000000_)"/>
    <numFmt numFmtId="165" formatCode="#,##0.00000_);\(#,##0.00000\)"/>
    <numFmt numFmtId="166" formatCode="#,##0.0000000_);\(#,##0.0000000\)"/>
    <numFmt numFmtId="167" formatCode="&quot;$&quot;#,##0.00"/>
  </numFmts>
  <fonts count="12" x14ac:knownFonts="1">
    <font>
      <sz val="10"/>
      <name val="Courier"/>
    </font>
    <font>
      <sz val="10"/>
      <name val="MS Sans Serif"/>
    </font>
    <font>
      <sz val="10"/>
      <name val="Times New Roman"/>
      <family val="1"/>
    </font>
    <font>
      <u/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2"/>
      <name val="Courier"/>
    </font>
    <font>
      <b/>
      <sz val="12"/>
      <name val="Times New Roman"/>
      <family val="1"/>
    </font>
    <font>
      <u/>
      <sz val="12"/>
      <name val="Times New Roman"/>
      <family val="1"/>
    </font>
    <font>
      <sz val="12"/>
      <name val="Courier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7" fontId="0" fillId="0" borderId="0"/>
    <xf numFmtId="8" fontId="1" fillId="0" borderId="0" applyFont="0" applyFill="0" applyBorder="0" applyAlignment="0" applyProtection="0"/>
  </cellStyleXfs>
  <cellXfs count="37">
    <xf numFmtId="7" fontId="0" fillId="0" borderId="0" xfId="0"/>
    <xf numFmtId="7" fontId="2" fillId="0" borderId="0" xfId="0" applyFont="1"/>
    <xf numFmtId="166" fontId="2" fillId="0" borderId="0" xfId="0" applyNumberFormat="1" applyFont="1"/>
    <xf numFmtId="7" fontId="2" fillId="0" borderId="0" xfId="0" applyFont="1" applyAlignment="1">
      <alignment horizontal="right"/>
    </xf>
    <xf numFmtId="7" fontId="2" fillId="0" borderId="0" xfId="0" applyFont="1" applyAlignment="1">
      <alignment horizontal="center"/>
    </xf>
    <xf numFmtId="7" fontId="3" fillId="0" borderId="0" xfId="0" applyFont="1" applyAlignment="1">
      <alignment horizontal="right"/>
    </xf>
    <xf numFmtId="7" fontId="4" fillId="0" borderId="0" xfId="0" applyFont="1"/>
    <xf numFmtId="167" fontId="2" fillId="0" borderId="0" xfId="0" applyNumberFormat="1" applyFont="1"/>
    <xf numFmtId="7" fontId="5" fillId="0" borderId="0" xfId="0" applyFont="1"/>
    <xf numFmtId="165" fontId="2" fillId="0" borderId="0" xfId="0" applyNumberFormat="1" applyFont="1"/>
    <xf numFmtId="7" fontId="6" fillId="0" borderId="0" xfId="0" applyFont="1"/>
    <xf numFmtId="165" fontId="6" fillId="0" borderId="0" xfId="0" applyNumberFormat="1" applyFont="1"/>
    <xf numFmtId="167" fontId="6" fillId="0" borderId="0" xfId="0" applyNumberFormat="1" applyFont="1"/>
    <xf numFmtId="167" fontId="6" fillId="0" borderId="0" xfId="0" applyNumberFormat="1" applyFont="1" applyAlignment="1">
      <alignment horizontal="right"/>
    </xf>
    <xf numFmtId="7" fontId="7" fillId="0" borderId="0" xfId="0" applyFont="1"/>
    <xf numFmtId="7" fontId="8" fillId="0" borderId="0" xfId="0" applyFont="1"/>
    <xf numFmtId="165" fontId="7" fillId="0" borderId="0" xfId="0" applyNumberFormat="1" applyFont="1"/>
    <xf numFmtId="7" fontId="7" fillId="0" borderId="1" xfId="0" applyFont="1" applyBorder="1"/>
    <xf numFmtId="7" fontId="7" fillId="0" borderId="0" xfId="0" quotePrefix="1" applyFont="1" applyAlignment="1">
      <alignment horizontal="left"/>
    </xf>
    <xf numFmtId="7" fontId="7" fillId="0" borderId="0" xfId="0" applyFont="1" applyAlignment="1">
      <alignment horizontal="right"/>
    </xf>
    <xf numFmtId="7" fontId="7" fillId="0" borderId="0" xfId="0" quotePrefix="1" applyFont="1" applyAlignment="1">
      <alignment horizontal="center"/>
    </xf>
    <xf numFmtId="7" fontId="7" fillId="0" borderId="0" xfId="0" quotePrefix="1" applyFont="1" applyAlignment="1">
      <alignment horizontal="right"/>
    </xf>
    <xf numFmtId="0" fontId="7" fillId="0" borderId="0" xfId="0" applyNumberFormat="1" applyFont="1"/>
    <xf numFmtId="166" fontId="7" fillId="0" borderId="0" xfId="0" applyNumberFormat="1" applyFont="1"/>
    <xf numFmtId="164" fontId="7" fillId="0" borderId="0" xfId="0" applyNumberFormat="1" applyFont="1"/>
    <xf numFmtId="164" fontId="9" fillId="0" borderId="1" xfId="0" applyNumberFormat="1" applyFont="1" applyBorder="1"/>
    <xf numFmtId="166" fontId="7" fillId="0" borderId="2" xfId="0" applyNumberFormat="1" applyFont="1" applyBorder="1"/>
    <xf numFmtId="7" fontId="7" fillId="0" borderId="2" xfId="0" applyFont="1" applyBorder="1"/>
    <xf numFmtId="8" fontId="7" fillId="0" borderId="2" xfId="1" applyFont="1" applyBorder="1"/>
    <xf numFmtId="167" fontId="7" fillId="0" borderId="0" xfId="0" applyNumberFormat="1" applyFont="1"/>
    <xf numFmtId="39" fontId="7" fillId="0" borderId="0" xfId="0" applyNumberFormat="1" applyFont="1"/>
    <xf numFmtId="7" fontId="7" fillId="0" borderId="0" xfId="0" applyFont="1" applyAlignment="1">
      <alignment horizontal="center"/>
    </xf>
    <xf numFmtId="7" fontId="10" fillId="0" borderId="0" xfId="0" applyFont="1" applyAlignment="1">
      <alignment horizontal="right"/>
    </xf>
    <xf numFmtId="7" fontId="7" fillId="0" borderId="0" xfId="0" applyFont="1" applyAlignment="1">
      <alignment horizontal="centerContinuous"/>
    </xf>
    <xf numFmtId="7" fontId="11" fillId="0" borderId="0" xfId="0" applyFont="1"/>
    <xf numFmtId="7" fontId="7" fillId="0" borderId="0" xfId="0" applyFont="1" applyAlignment="1">
      <alignment horizontal="left"/>
    </xf>
    <xf numFmtId="7" fontId="9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>
    <pageSetUpPr fitToPage="1"/>
  </sheetPr>
  <dimension ref="A1:M69"/>
  <sheetViews>
    <sheetView tabSelected="1" zoomScale="75" workbookViewId="0">
      <selection activeCell="A38" sqref="A38"/>
    </sheetView>
  </sheetViews>
  <sheetFormatPr defaultColWidth="9.625" defaultRowHeight="12.75" x14ac:dyDescent="0.2"/>
  <cols>
    <col min="1" max="5" width="15.625" style="1" customWidth="1"/>
    <col min="6" max="6" width="18.75" style="1" customWidth="1"/>
    <col min="7" max="11" width="15.625" style="1" customWidth="1"/>
    <col min="12" max="12" width="14.625" style="1" customWidth="1"/>
    <col min="13" max="13" width="13" style="9" customWidth="1"/>
    <col min="14" max="15" width="13" style="1" customWidth="1"/>
    <col min="16" max="16" width="12.75" style="1" customWidth="1"/>
    <col min="17" max="17" width="8.75" style="1" customWidth="1"/>
    <col min="18" max="18" width="2.625" style="1" customWidth="1"/>
    <col min="19" max="19" width="14.25" style="1" customWidth="1"/>
    <col min="20" max="21" width="13" style="1" customWidth="1"/>
    <col min="22" max="22" width="12.75" style="1" customWidth="1"/>
    <col min="23" max="23" width="12.875" style="1" customWidth="1"/>
    <col min="24" max="24" width="3.875" style="1" customWidth="1"/>
    <col min="25" max="25" width="1.625" style="1" customWidth="1"/>
    <col min="26" max="26" width="12" style="1" customWidth="1"/>
    <col min="27" max="27" width="12.5" style="1" customWidth="1"/>
    <col min="28" max="28" width="16.375" style="1" customWidth="1"/>
    <col min="29" max="29" width="14.5" style="1" customWidth="1"/>
    <col min="30" max="32" width="13" style="1" customWidth="1"/>
    <col min="33" max="16384" width="9.625" style="1"/>
  </cols>
  <sheetData>
    <row r="1" spans="1:13" ht="14.25" x14ac:dyDescent="0.2">
      <c r="A1" s="8"/>
    </row>
    <row r="2" spans="1:13" ht="10.5" customHeight="1" x14ac:dyDescent="0.2">
      <c r="A2" s="6" t="s">
        <v>17</v>
      </c>
    </row>
    <row r="3" spans="1:13" s="14" customFormat="1" ht="15.75" customHeight="1" x14ac:dyDescent="0.25">
      <c r="B3" s="33" t="s">
        <v>0</v>
      </c>
      <c r="C3" s="33"/>
      <c r="D3" s="33"/>
      <c r="E3" s="33"/>
      <c r="F3" s="33"/>
      <c r="G3" s="33"/>
      <c r="H3" s="33"/>
      <c r="I3" s="33"/>
      <c r="J3" s="33"/>
      <c r="K3" s="33"/>
      <c r="M3" s="16"/>
    </row>
    <row r="4" spans="1:13" s="15" customFormat="1" ht="12.75" customHeight="1" x14ac:dyDescent="0.25">
      <c r="A4" s="14"/>
      <c r="C4" s="14"/>
      <c r="F4" s="34" t="s">
        <v>19</v>
      </c>
    </row>
    <row r="5" spans="1:13" s="14" customFormat="1" ht="15.75" x14ac:dyDescent="0.25">
      <c r="B5" s="35" t="s">
        <v>18</v>
      </c>
      <c r="F5" s="36"/>
      <c r="M5" s="16"/>
    </row>
    <row r="6" spans="1:13" s="14" customFormat="1" ht="15.75" x14ac:dyDescent="0.25">
      <c r="C6" s="15"/>
      <c r="M6" s="16"/>
    </row>
    <row r="7" spans="1:13" s="14" customFormat="1" ht="15.75" x14ac:dyDescent="0.25">
      <c r="B7" s="14" t="s">
        <v>1</v>
      </c>
      <c r="F7" s="14">
        <v>23468554</v>
      </c>
      <c r="M7" s="16"/>
    </row>
    <row r="8" spans="1:13" s="14" customFormat="1" ht="15.75" x14ac:dyDescent="0.25">
      <c r="M8" s="16"/>
    </row>
    <row r="9" spans="1:13" s="14" customFormat="1" ht="15.75" x14ac:dyDescent="0.25">
      <c r="B9" s="14" t="s">
        <v>2</v>
      </c>
      <c r="M9" s="16"/>
    </row>
    <row r="10" spans="1:13" s="14" customFormat="1" ht="15.75" x14ac:dyDescent="0.25">
      <c r="M10" s="16"/>
    </row>
    <row r="11" spans="1:13" s="14" customFormat="1" ht="15.75" x14ac:dyDescent="0.25">
      <c r="B11" s="14" t="s">
        <v>1</v>
      </c>
      <c r="F11" s="17">
        <v>4968362</v>
      </c>
      <c r="M11" s="16"/>
    </row>
    <row r="12" spans="1:13" s="14" customFormat="1" ht="10.5" customHeight="1" x14ac:dyDescent="0.25">
      <c r="M12" s="16"/>
    </row>
    <row r="13" spans="1:13" s="14" customFormat="1" ht="15.75" x14ac:dyDescent="0.25">
      <c r="C13" s="18" t="s">
        <v>3</v>
      </c>
      <c r="F13" s="14">
        <f>F7-F11</f>
        <v>18500192</v>
      </c>
      <c r="M13" s="16"/>
    </row>
    <row r="14" spans="1:13" s="14" customFormat="1" ht="15.75" x14ac:dyDescent="0.25">
      <c r="M14" s="16"/>
    </row>
    <row r="15" spans="1:13" s="14" customFormat="1" ht="15.75" x14ac:dyDescent="0.25">
      <c r="E15" s="19" t="s">
        <v>4</v>
      </c>
      <c r="F15" s="19" t="s">
        <v>5</v>
      </c>
      <c r="H15" s="15"/>
      <c r="I15" s="20" t="s">
        <v>6</v>
      </c>
      <c r="J15" s="19" t="s">
        <v>7</v>
      </c>
      <c r="K15" s="15"/>
      <c r="M15" s="16"/>
    </row>
    <row r="16" spans="1:13" s="14" customFormat="1" ht="15.75" x14ac:dyDescent="0.25">
      <c r="B16" s="14" t="s">
        <v>8</v>
      </c>
      <c r="E16" s="21" t="s">
        <v>9</v>
      </c>
      <c r="F16" s="19" t="s">
        <v>10</v>
      </c>
      <c r="G16" s="19" t="s">
        <v>11</v>
      </c>
      <c r="I16" s="21" t="s">
        <v>12</v>
      </c>
      <c r="J16" s="19" t="s">
        <v>13</v>
      </c>
      <c r="K16" s="15"/>
      <c r="L16" s="22"/>
      <c r="M16" s="16"/>
    </row>
    <row r="17" spans="1:13" s="14" customFormat="1" ht="15.75" x14ac:dyDescent="0.25">
      <c r="K17" s="15"/>
      <c r="M17" s="16"/>
    </row>
    <row r="18" spans="1:13" s="14" customFormat="1" ht="15.75" x14ac:dyDescent="0.25">
      <c r="B18" s="18" t="s">
        <v>14</v>
      </c>
      <c r="E18" s="23">
        <v>4.9392500000000001E-3</v>
      </c>
      <c r="F18" s="14">
        <f>+F13</f>
        <v>18500192</v>
      </c>
      <c r="G18" s="14">
        <f>E18*F18</f>
        <v>91377.073336000001</v>
      </c>
      <c r="I18" s="14">
        <f>E40</f>
        <v>0</v>
      </c>
      <c r="J18" s="14">
        <f>G18+I18</f>
        <v>91377.073336000001</v>
      </c>
      <c r="K18" s="15"/>
      <c r="M18" s="16"/>
    </row>
    <row r="19" spans="1:13" s="14" customFormat="1" ht="15.75" customHeight="1" x14ac:dyDescent="0.25">
      <c r="B19" s="14" t="s">
        <v>15</v>
      </c>
      <c r="E19" s="23">
        <v>1.3954E-3</v>
      </c>
      <c r="F19" s="14">
        <f>+F18</f>
        <v>18500192</v>
      </c>
      <c r="G19" s="14">
        <f>E19*F19</f>
        <v>25815.167916800001</v>
      </c>
      <c r="I19" s="14">
        <f>E41</f>
        <v>0</v>
      </c>
      <c r="J19" s="14">
        <f>G19+I19</f>
        <v>25815.167916800001</v>
      </c>
      <c r="K19" s="15"/>
      <c r="M19" s="16"/>
    </row>
    <row r="20" spans="1:13" s="14" customFormat="1" ht="15.75" x14ac:dyDescent="0.25">
      <c r="B20" s="14" t="s">
        <v>16</v>
      </c>
      <c r="E20" s="24">
        <v>3.6258000000000002E-3</v>
      </c>
      <c r="F20" s="14">
        <f>+F19</f>
        <v>18500192</v>
      </c>
      <c r="G20" s="14">
        <f>E20*F20</f>
        <v>67077.996153600005</v>
      </c>
      <c r="I20" s="14">
        <f>E42</f>
        <v>0</v>
      </c>
      <c r="J20" s="14">
        <f>G20+I20</f>
        <v>67077.996153600005</v>
      </c>
      <c r="K20" s="15"/>
      <c r="M20" s="16"/>
    </row>
    <row r="21" spans="1:13" s="14" customFormat="1" ht="17.25" customHeight="1" x14ac:dyDescent="0.25">
      <c r="E21" s="25"/>
      <c r="F21" s="17"/>
      <c r="G21" s="17"/>
      <c r="H21" s="17"/>
      <c r="I21" s="17"/>
      <c r="J21" s="17"/>
      <c r="K21" s="15"/>
      <c r="M21" s="16"/>
    </row>
    <row r="22" spans="1:13" s="14" customFormat="1" ht="16.5" thickBot="1" x14ac:dyDescent="0.3">
      <c r="E22" s="26">
        <f>SUM(E18:E21)</f>
        <v>9.9604499999999992E-3</v>
      </c>
      <c r="F22" s="27">
        <f>F20</f>
        <v>18500192</v>
      </c>
      <c r="G22" s="28">
        <f>SUM(G18:G21)</f>
        <v>184270.2374064</v>
      </c>
      <c r="H22" s="27"/>
      <c r="I22" s="27">
        <f>SUM(I18:I21)</f>
        <v>0</v>
      </c>
      <c r="J22" s="27">
        <f>SUM(J18:J21)+0.01</f>
        <v>184270.24740640001</v>
      </c>
      <c r="K22" s="29"/>
      <c r="M22" s="16"/>
    </row>
    <row r="23" spans="1:13" s="14" customFormat="1" ht="16.5" thickTop="1" x14ac:dyDescent="0.25">
      <c r="E23" s="30"/>
      <c r="K23" s="29"/>
      <c r="M23" s="16"/>
    </row>
    <row r="24" spans="1:13" s="15" customFormat="1" ht="15.75" x14ac:dyDescent="0.25">
      <c r="A24" s="31"/>
    </row>
    <row r="25" spans="1:13" s="15" customFormat="1" ht="15.75" x14ac:dyDescent="0.25">
      <c r="A25" s="31"/>
    </row>
    <row r="26" spans="1:13" s="14" customFormat="1" ht="15.75" x14ac:dyDescent="0.25">
      <c r="B26" s="18"/>
      <c r="E26" s="30"/>
      <c r="K26" s="29"/>
      <c r="M26" s="16"/>
    </row>
    <row r="27" spans="1:13" s="14" customFormat="1" ht="15.75" x14ac:dyDescent="0.25">
      <c r="A27" s="1"/>
      <c r="E27" s="32"/>
      <c r="M27" s="16"/>
    </row>
    <row r="29" spans="1:13" x14ac:dyDescent="0.2">
      <c r="E29" s="2"/>
      <c r="G29" s="3"/>
      <c r="I29" s="3"/>
      <c r="J29" s="4"/>
      <c r="K29" s="7"/>
    </row>
    <row r="30" spans="1:13" x14ac:dyDescent="0.2">
      <c r="E30" s="2"/>
      <c r="G30" s="3"/>
      <c r="I30" s="3"/>
      <c r="J30" s="4"/>
      <c r="K30" s="7"/>
      <c r="M30" s="11"/>
    </row>
    <row r="31" spans="1:13" x14ac:dyDescent="0.2">
      <c r="E31" s="2"/>
      <c r="G31" s="3"/>
    </row>
    <row r="32" spans="1:13" x14ac:dyDescent="0.2">
      <c r="G32" s="3"/>
      <c r="J32" s="10"/>
      <c r="K32" s="10"/>
    </row>
    <row r="33" spans="1:11" x14ac:dyDescent="0.2">
      <c r="E33" s="2"/>
      <c r="G33" s="3"/>
      <c r="J33" s="10"/>
      <c r="K33" s="10"/>
    </row>
    <row r="34" spans="1:11" x14ac:dyDescent="0.2">
      <c r="G34" s="3"/>
      <c r="J34" s="10"/>
      <c r="K34" s="10"/>
    </row>
    <row r="35" spans="1:11" x14ac:dyDescent="0.2">
      <c r="G35" s="3"/>
      <c r="J35" s="10"/>
      <c r="K35" s="10"/>
    </row>
    <row r="36" spans="1:11" x14ac:dyDescent="0.2">
      <c r="G36" s="3"/>
    </row>
    <row r="37" spans="1:11" x14ac:dyDescent="0.2">
      <c r="A37" s="6"/>
      <c r="J37" s="6"/>
      <c r="K37" s="10"/>
    </row>
    <row r="38" spans="1:11" x14ac:dyDescent="0.2">
      <c r="A38" s="6"/>
      <c r="G38" s="10"/>
      <c r="H38" s="10"/>
      <c r="J38" s="10"/>
      <c r="K38" s="10"/>
    </row>
    <row r="39" spans="1:11" x14ac:dyDescent="0.2">
      <c r="A39" s="6"/>
      <c r="K39" s="10"/>
    </row>
    <row r="40" spans="1:11" x14ac:dyDescent="0.2">
      <c r="E40" s="12"/>
    </row>
    <row r="41" spans="1:11" x14ac:dyDescent="0.2">
      <c r="E41" s="12"/>
    </row>
    <row r="42" spans="1:11" x14ac:dyDescent="0.2">
      <c r="E42" s="13"/>
    </row>
    <row r="44" spans="1:11" x14ac:dyDescent="0.2">
      <c r="A44" s="6"/>
    </row>
    <row r="45" spans="1:11" x14ac:dyDescent="0.2">
      <c r="E45" s="6"/>
    </row>
    <row r="46" spans="1:11" x14ac:dyDescent="0.2">
      <c r="E46" s="7"/>
    </row>
    <row r="52" spans="1:11" x14ac:dyDescent="0.2">
      <c r="A52" s="6"/>
      <c r="E52" s="5"/>
    </row>
    <row r="54" spans="1:11" x14ac:dyDescent="0.2">
      <c r="E54" s="2"/>
    </row>
    <row r="55" spans="1:11" x14ac:dyDescent="0.2">
      <c r="E55" s="2"/>
    </row>
    <row r="56" spans="1:11" x14ac:dyDescent="0.2">
      <c r="E56" s="2"/>
    </row>
    <row r="57" spans="1:11" x14ac:dyDescent="0.2">
      <c r="E57" s="2"/>
    </row>
    <row r="58" spans="1:11" x14ac:dyDescent="0.2">
      <c r="E58" s="2"/>
    </row>
    <row r="59" spans="1:11" x14ac:dyDescent="0.2">
      <c r="E59" s="2"/>
    </row>
    <row r="60" spans="1:11" x14ac:dyDescent="0.2">
      <c r="E60" s="2"/>
    </row>
    <row r="62" spans="1:11" x14ac:dyDescent="0.2">
      <c r="A62" s="6"/>
      <c r="K62" s="7"/>
    </row>
    <row r="63" spans="1:11" x14ac:dyDescent="0.2">
      <c r="E63" s="7"/>
      <c r="K63" s="7"/>
    </row>
    <row r="64" spans="1:11" x14ac:dyDescent="0.2">
      <c r="E64" s="7"/>
      <c r="K64" s="7"/>
    </row>
    <row r="65" spans="1:11" x14ac:dyDescent="0.2">
      <c r="E65" s="7"/>
      <c r="K65" s="7"/>
    </row>
    <row r="66" spans="1:11" x14ac:dyDescent="0.2">
      <c r="E66" s="7"/>
      <c r="K66" s="7"/>
    </row>
    <row r="67" spans="1:11" x14ac:dyDescent="0.2">
      <c r="E67" s="7"/>
      <c r="K67" s="7"/>
    </row>
    <row r="68" spans="1:11" x14ac:dyDescent="0.2">
      <c r="E68" s="7"/>
      <c r="G68" s="6"/>
      <c r="K68" s="7"/>
    </row>
    <row r="69" spans="1:11" x14ac:dyDescent="0.2">
      <c r="A69" s="6"/>
      <c r="E69" s="7"/>
    </row>
  </sheetData>
  <phoneticPr fontId="0" type="noConversion"/>
  <printOptions gridLines="1" gridLinesSet="0"/>
  <pageMargins left="0.28000000000000003" right="0" top="0.5" bottom="0.5" header="0.5" footer="0.5"/>
  <pageSetup scale="78" orientation="landscape" r:id="rId1"/>
  <headerFooter alignWithMargins="0">
    <oddFooter>&amp;R&amp;6&amp;F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metrev00</vt:lpstr>
      <vt:lpstr>metrev00!Print_Area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System2</dc:creator>
  <cp:lastModifiedBy>Janet Richard</cp:lastModifiedBy>
  <cp:lastPrinted>2023-02-14T18:26:46Z</cp:lastPrinted>
  <dcterms:created xsi:type="dcterms:W3CDTF">1998-01-14T20:12:33Z</dcterms:created>
  <dcterms:modified xsi:type="dcterms:W3CDTF">2023-02-14T18:44:16Z</dcterms:modified>
</cp:coreProperties>
</file>